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danieldieplinger/Desktop/Football Akademie/Junior Flag Football Schülerliga 2019/Gameday/"/>
    </mc:Choice>
  </mc:AlternateContent>
  <bookViews>
    <workbookView xWindow="780" yWindow="460" windowWidth="21460" windowHeight="14580"/>
  </bookViews>
  <sheets>
    <sheet name="Tabelle1" sheetId="1" r:id="rId1"/>
  </sheets>
  <definedNames>
    <definedName name="_xlnm._FilterDatabase" localSheetId="0" hidden="1">Tabelle1!$F$19:$N$23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0" i="1"/>
  <c r="J21" i="1"/>
  <c r="J22" i="1"/>
  <c r="J14" i="1"/>
  <c r="J13" i="1"/>
  <c r="J15" i="1"/>
  <c r="J16" i="1"/>
  <c r="J8" i="1"/>
  <c r="J6" i="1"/>
  <c r="J9" i="1"/>
  <c r="J7" i="1"/>
  <c r="M7" i="1"/>
  <c r="M8" i="1"/>
  <c r="M9" i="1"/>
  <c r="M6" i="1"/>
  <c r="M16" i="1"/>
  <c r="M13" i="1"/>
  <c r="M14" i="1"/>
  <c r="M15" i="1"/>
  <c r="M22" i="1"/>
  <c r="M23" i="1"/>
  <c r="M21" i="1"/>
  <c r="M20" i="1"/>
</calcChain>
</file>

<file path=xl/sharedStrings.xml><?xml version="1.0" encoding="utf-8"?>
<sst xmlns="http://schemas.openxmlformats.org/spreadsheetml/2006/main" count="111" uniqueCount="92">
  <si>
    <t>Spielplan</t>
  </si>
  <si>
    <t>Zeit</t>
  </si>
  <si>
    <t>Spielfeld West</t>
  </si>
  <si>
    <t>Spielfeld Ost</t>
  </si>
  <si>
    <t>Siegerehrung</t>
  </si>
  <si>
    <t>Gruppenfoto, danach Dressenrückgabe</t>
  </si>
  <si>
    <t>W</t>
  </si>
  <si>
    <t>L</t>
  </si>
  <si>
    <t>Q</t>
  </si>
  <si>
    <t>P-</t>
  </si>
  <si>
    <t>Differenz</t>
  </si>
  <si>
    <t>P+</t>
  </si>
  <si>
    <t>Rang</t>
  </si>
  <si>
    <t>Score</t>
  </si>
  <si>
    <t>Allerheiligen 4b</t>
  </si>
  <si>
    <t>Hötting-West 4a</t>
  </si>
  <si>
    <t>Angergasse 4a</t>
  </si>
  <si>
    <t>Angergasse 4c</t>
  </si>
  <si>
    <t>Hötting-West 4b</t>
  </si>
  <si>
    <t>Schwarz</t>
  </si>
  <si>
    <t>Blau</t>
  </si>
  <si>
    <t>Rot</t>
  </si>
  <si>
    <t>Commissioner sheet</t>
  </si>
  <si>
    <t>Pradl-Ost 4c</t>
  </si>
  <si>
    <t>Arzl 4b</t>
  </si>
  <si>
    <t>Neuarzl 4c</t>
  </si>
  <si>
    <t>Angergasse 4b</t>
  </si>
  <si>
    <t>Allerheiligen 4c</t>
  </si>
  <si>
    <t>Arzl 4a</t>
  </si>
  <si>
    <t>Neuarzl 4b</t>
  </si>
  <si>
    <r>
      <t>Gruppe Schwarz: Allerheiligen 4b (lila)</t>
    </r>
    <r>
      <rPr>
        <b/>
        <sz val="10"/>
        <color rgb="FF000000"/>
        <rFont val="Arial"/>
        <family val="2"/>
      </rPr>
      <t xml:space="preserve">, Angergasse 4a (hellblau), Hötting-West 4a (gold), </t>
    </r>
    <r>
      <rPr>
        <b/>
        <sz val="10"/>
        <color theme="1"/>
        <rFont val="Arial"/>
        <family val="2"/>
      </rPr>
      <t>Pradl-Ost 4c (orange</t>
    </r>
  </si>
  <si>
    <r>
      <t xml:space="preserve">HöWe 4a </t>
    </r>
    <r>
      <rPr>
        <b/>
        <sz val="12"/>
        <color theme="1"/>
        <rFont val="Arial"/>
      </rPr>
      <t>-</t>
    </r>
    <r>
      <rPr>
        <b/>
        <sz val="12"/>
        <color rgb="FF00B0F0"/>
        <rFont val="Arial"/>
      </rPr>
      <t xml:space="preserve"> Angergasse 4c</t>
    </r>
  </si>
  <si>
    <r>
      <t>Allerheiligen 4b -</t>
    </r>
    <r>
      <rPr>
        <b/>
        <sz val="12"/>
        <color rgb="FF00B0F0"/>
        <rFont val="Arial"/>
      </rPr>
      <t xml:space="preserve"> HöWe 4b</t>
    </r>
  </si>
  <si>
    <r>
      <t xml:space="preserve">Angergasse 4a </t>
    </r>
    <r>
      <rPr>
        <b/>
        <sz val="12"/>
        <color theme="1"/>
        <rFont val="Arial"/>
      </rPr>
      <t xml:space="preserve">- </t>
    </r>
    <r>
      <rPr>
        <b/>
        <sz val="12"/>
        <color rgb="FFFF0000"/>
        <rFont val="Arial"/>
      </rPr>
      <t>Allerheiligen 4c</t>
    </r>
  </si>
  <si>
    <t>Allerheiligen 4c - Neuarzl 4b</t>
  </si>
  <si>
    <t>HöWe 4a – Angergasse 4a</t>
  </si>
  <si>
    <t>Allerheiligen 4c - Angergasse 4b</t>
  </si>
  <si>
    <t>Allerheiligen 4c - Arzl 4a</t>
  </si>
  <si>
    <r>
      <t xml:space="preserve">HöWe 4a – </t>
    </r>
    <r>
      <rPr>
        <b/>
        <sz val="12"/>
        <color theme="1"/>
        <rFont val="Arial"/>
      </rPr>
      <t>Allerheiligen 4b</t>
    </r>
  </si>
  <si>
    <r>
      <t xml:space="preserve">Angergasse 4a – </t>
    </r>
    <r>
      <rPr>
        <b/>
        <sz val="12"/>
        <color theme="1"/>
        <rFont val="Arial"/>
      </rPr>
      <t>Pradl-Ost 4c</t>
    </r>
  </si>
  <si>
    <r>
      <t>Allerheiligen 4b</t>
    </r>
    <r>
      <rPr>
        <b/>
        <sz val="12"/>
        <color rgb="FF000000"/>
        <rFont val="Arial"/>
      </rPr>
      <t xml:space="preserve"> – </t>
    </r>
    <r>
      <rPr>
        <b/>
        <sz val="12"/>
        <color theme="1"/>
        <rFont val="Arial"/>
      </rPr>
      <t>Pradl-Ost 4c</t>
    </r>
  </si>
  <si>
    <r>
      <t xml:space="preserve">HöWe 4a – </t>
    </r>
    <r>
      <rPr>
        <b/>
        <sz val="12"/>
        <color theme="1"/>
        <rFont val="Arial"/>
      </rPr>
      <t>Pradl-Ost 4c</t>
    </r>
  </si>
  <si>
    <r>
      <t>Allerheiligen 4b</t>
    </r>
    <r>
      <rPr>
        <b/>
        <sz val="12"/>
        <color rgb="FF000000"/>
        <rFont val="Arial"/>
      </rPr>
      <t xml:space="preserve"> – Angergasse 4a</t>
    </r>
  </si>
  <si>
    <t>Angergasse 4c - HöWe 4b</t>
  </si>
  <si>
    <t>Angergasse 4b - Arzl 4a</t>
  </si>
  <si>
    <t>Arzl 4b - Neuarzl 4c</t>
  </si>
  <si>
    <t>Angergasse 4c - Arzl 4b</t>
  </si>
  <si>
    <t>Neuarzl 4b - Arzl 4a</t>
  </si>
  <si>
    <t>HöWe 4b - Neuarzl 4c</t>
  </si>
  <si>
    <t>Neuarzl 4b - Angergasse 4b</t>
  </si>
  <si>
    <t>Angergasse 4c - Neuarzl 4c</t>
  </si>
  <si>
    <t>HöWe 4b - Arzl 4b</t>
  </si>
  <si>
    <r>
      <t>Pradl-Ost 4c -</t>
    </r>
    <r>
      <rPr>
        <b/>
        <sz val="12"/>
        <color rgb="FFFF0000"/>
        <rFont val="Arial"/>
      </rPr>
      <t xml:space="preserve"> Neuarzl 4b</t>
    </r>
  </si>
  <si>
    <r>
      <t>Arzl 4b</t>
    </r>
    <r>
      <rPr>
        <b/>
        <sz val="12"/>
        <color theme="1"/>
        <rFont val="Arial"/>
      </rPr>
      <t xml:space="preserve"> -</t>
    </r>
    <r>
      <rPr>
        <b/>
        <sz val="12"/>
        <color rgb="FFFF0000"/>
        <rFont val="Arial"/>
      </rPr>
      <t xml:space="preserve"> Angergasse 4b</t>
    </r>
  </si>
  <si>
    <r>
      <t>Neuarzl 4c</t>
    </r>
    <r>
      <rPr>
        <b/>
        <sz val="12"/>
        <color theme="1"/>
        <rFont val="Arial"/>
      </rPr>
      <t xml:space="preserve"> -</t>
    </r>
    <r>
      <rPr>
        <b/>
        <sz val="12"/>
        <color rgb="FFFF0000"/>
        <rFont val="Arial"/>
      </rPr>
      <t xml:space="preserve"> Arzl 4a</t>
    </r>
  </si>
  <si>
    <t>Turnierende, danach Cheerleader Auftritt</t>
  </si>
  <si>
    <t>Gruppe Blau: Angergasse 4c (schwarz), Arzl 4b (hellgrün), Hötting-West 4b (gold), Neuarzl 4c (dunkelgrün)</t>
  </si>
  <si>
    <t xml:space="preserve">Gruppe Rot: Angergasse 4b (schwarz), Allerheiligen 4c (rot), Arzl 4a (blau), Neuarzl 4b (weiß) </t>
  </si>
  <si>
    <t>Bsp: 2 Siege, 1 Niederlage -&gt; P = 2/3 = 0,667</t>
  </si>
  <si>
    <t>1 Sieg, 1 Unentschieden, 1 Niederlage -&gt; P = 1.5/3 = 0,500</t>
  </si>
  <si>
    <t>Reihung / Tiebreaker-Rules:</t>
  </si>
  <si>
    <r>
      <t>·</t>
    </r>
    <r>
      <rPr>
        <sz val="7"/>
        <color theme="1"/>
        <rFont val="Calibri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>„Punkte“ (P) entsprechen dem Quotienten aus Siege/Spiele (Unentschieden = 0.5 Sieg)</t>
    </r>
  </si>
  <si>
    <r>
      <t>·</t>
    </r>
    <r>
      <rPr>
        <sz val="7"/>
        <color theme="1"/>
        <rFont val="Calibri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>Bei Strafverifizierung bzw. Nichtantreten wird 0:20 gewertet</t>
    </r>
  </si>
  <si>
    <r>
      <t>·</t>
    </r>
    <r>
      <rPr>
        <sz val="7"/>
        <color theme="1"/>
        <rFont val="Calibri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>Reihung in der Tabelle:</t>
    </r>
  </si>
  <si>
    <r>
      <t>1.</t>
    </r>
    <r>
      <rPr>
        <sz val="7"/>
        <color theme="1"/>
        <rFont val="Calibri"/>
        <scheme val="minor"/>
      </rPr>
      <t xml:space="preserve">     </t>
    </r>
    <r>
      <rPr>
        <sz val="11"/>
        <color theme="1"/>
        <rFont val="Calibri"/>
        <family val="2"/>
        <scheme val="minor"/>
      </rPr>
      <t>„Punkte“ (Quotient)</t>
    </r>
  </si>
  <si>
    <r>
      <t>2.</t>
    </r>
    <r>
      <rPr>
        <sz val="7"/>
        <color theme="1"/>
        <rFont val="Calibri"/>
        <scheme val="minor"/>
      </rPr>
      <t xml:space="preserve">     </t>
    </r>
    <r>
      <rPr>
        <sz val="11"/>
        <color theme="1"/>
        <rFont val="Calibri"/>
        <family val="2"/>
        <scheme val="minor"/>
      </rPr>
      <t>Direkten Begegnungen bei Quotientengleichstand bei 2 Klassen</t>
    </r>
  </si>
  <si>
    <r>
      <t>3.</t>
    </r>
    <r>
      <rPr>
        <sz val="7"/>
        <color theme="1"/>
        <rFont val="Calibri"/>
        <scheme val="minor"/>
      </rPr>
      <t xml:space="preserve">     </t>
    </r>
    <r>
      <rPr>
        <sz val="11"/>
        <color theme="1"/>
        <rFont val="Calibri"/>
        <family val="2"/>
        <scheme val="minor"/>
      </rPr>
      <t>Differenz zwischen den erzielten und bekommen echten Punkte bei Quotientengleichstand bei mehr als 2 Teams</t>
    </r>
  </si>
  <si>
    <r>
      <t>4.</t>
    </r>
    <r>
      <rPr>
        <sz val="7"/>
        <color theme="1"/>
        <rFont val="Calibri"/>
        <scheme val="minor"/>
      </rPr>
      <t xml:space="preserve">     </t>
    </r>
    <r>
      <rPr>
        <sz val="11"/>
        <color theme="1"/>
        <rFont val="Calibri"/>
        <family val="2"/>
        <scheme val="minor"/>
      </rPr>
      <t>Münzwurf</t>
    </r>
  </si>
  <si>
    <t>T</t>
  </si>
  <si>
    <t>19:12</t>
  </si>
  <si>
    <t>00:30</t>
  </si>
  <si>
    <t>00:06</t>
  </si>
  <si>
    <t>07:12</t>
  </si>
  <si>
    <t>13:00</t>
  </si>
  <si>
    <t>20:12</t>
  </si>
  <si>
    <t>12:20</t>
  </si>
  <si>
    <t>28:06</t>
  </si>
  <si>
    <t>12:21</t>
  </si>
  <si>
    <t>12:12</t>
  </si>
  <si>
    <t>21:13</t>
  </si>
  <si>
    <t>22:00</t>
  </si>
  <si>
    <t>07:18</t>
  </si>
  <si>
    <t>18:18</t>
  </si>
  <si>
    <t>06:06</t>
  </si>
  <si>
    <t>18:7</t>
  </si>
  <si>
    <t>14:06</t>
  </si>
  <si>
    <t>24:00</t>
  </si>
  <si>
    <t>00:12</t>
  </si>
  <si>
    <t>7:12</t>
  </si>
  <si>
    <t>18:12</t>
  </si>
  <si>
    <t>6:20</t>
  </si>
  <si>
    <t>12:19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</si>
</sst>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</font>
    <font>
      <b/>
      <sz val="12"/>
      <color rgb="FF000000"/>
      <name val="Arial"/>
    </font>
    <font>
      <b/>
      <sz val="12"/>
      <color rgb="FFFF0000"/>
      <name val="Arial"/>
    </font>
    <font>
      <b/>
      <sz val="12"/>
      <color rgb="FF00B0F0"/>
      <name val="Arial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7"/>
      <color theme="1"/>
      <name val="Calibri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6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0" fillId="0" borderId="6" xfId="0" applyBorder="1"/>
    <xf numFmtId="0" fontId="2" fillId="2" borderId="6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9" fillId="0" borderId="6" xfId="0" applyFont="1" applyBorder="1"/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vertical="center" wrapText="1"/>
    </xf>
    <xf numFmtId="0" fontId="20" fillId="0" borderId="6" xfId="0" applyFont="1" applyBorder="1"/>
    <xf numFmtId="0" fontId="20" fillId="0" borderId="6" xfId="0" applyFont="1" applyBorder="1" applyAlignment="1">
      <alignment vertical="center"/>
    </xf>
    <xf numFmtId="0" fontId="20" fillId="0" borderId="6" xfId="0" applyFont="1" applyBorder="1" applyAlignment="1">
      <alignment horizontal="center"/>
    </xf>
    <xf numFmtId="0" fontId="21" fillId="2" borderId="6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8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20" fontId="1" fillId="0" borderId="3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20" fontId="1" fillId="0" borderId="5" xfId="0" applyNumberFormat="1" applyFont="1" applyBorder="1" applyAlignment="1">
      <alignment horizontal="center" vertical="center" wrapText="1"/>
    </xf>
    <xf numFmtId="20" fontId="1" fillId="0" borderId="7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2" fontId="14" fillId="0" borderId="6" xfId="0" applyNumberFormat="1" applyFont="1" applyBorder="1"/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2" fontId="23" fillId="0" borderId="6" xfId="0" applyNumberFormat="1" applyFont="1" applyBorder="1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2" fontId="6" fillId="0" borderId="6" xfId="0" applyNumberFormat="1" applyFont="1" applyBorder="1"/>
    <xf numFmtId="0" fontId="14" fillId="0" borderId="0" xfId="0" applyFont="1" applyBorder="1"/>
    <xf numFmtId="0" fontId="14" fillId="0" borderId="0" xfId="0" applyFont="1"/>
    <xf numFmtId="0" fontId="24" fillId="0" borderId="0" xfId="0" applyFont="1"/>
    <xf numFmtId="0" fontId="0" fillId="0" borderId="0" xfId="0" applyAlignment="1">
      <alignment horizontal="center" vertical="center"/>
    </xf>
  </cellXfs>
  <cellStyles count="3">
    <cellStyle name="Besuchter Link" xfId="2" builtinId="9" hidden="1"/>
    <cellStyle name="Hyperlink" xfId="1" builtinId="8" hidden="1"/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="80" zoomScaleNormal="80" zoomScalePageLayoutView="80" workbookViewId="0">
      <selection activeCell="P13" sqref="P13"/>
    </sheetView>
  </sheetViews>
  <sheetFormatPr baseColWidth="10" defaultRowHeight="15" x14ac:dyDescent="0.2"/>
  <cols>
    <col min="1" max="1" width="9.1640625" customWidth="1"/>
    <col min="2" max="2" width="32.83203125" customWidth="1"/>
    <col min="3" max="3" width="12.1640625" customWidth="1"/>
    <col min="4" max="4" width="9.83203125" customWidth="1"/>
    <col min="5" max="5" width="0.5" customWidth="1"/>
    <col min="6" max="6" width="14.83203125" customWidth="1"/>
    <col min="7" max="7" width="4.5" customWidth="1"/>
    <col min="8" max="9" width="4.1640625" customWidth="1"/>
    <col min="10" max="10" width="5.1640625" style="63" customWidth="1"/>
    <col min="11" max="11" width="4.5" customWidth="1"/>
    <col min="12" max="12" width="5" customWidth="1"/>
    <col min="13" max="13" width="10" customWidth="1"/>
  </cols>
  <sheetData>
    <row r="1" spans="1:14" x14ac:dyDescent="0.2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4" spans="1:14" ht="16" thickBot="1" x14ac:dyDescent="0.25">
      <c r="A4" t="s">
        <v>0</v>
      </c>
      <c r="F4" s="42"/>
      <c r="G4" s="43" t="s">
        <v>6</v>
      </c>
      <c r="H4" s="43" t="s">
        <v>7</v>
      </c>
      <c r="I4" s="43" t="s">
        <v>68</v>
      </c>
      <c r="J4" s="53" t="s">
        <v>8</v>
      </c>
      <c r="K4" s="43" t="s">
        <v>11</v>
      </c>
      <c r="L4" s="43" t="s">
        <v>9</v>
      </c>
      <c r="M4" s="43" t="s">
        <v>10</v>
      </c>
      <c r="N4" s="44" t="s">
        <v>12</v>
      </c>
    </row>
    <row r="5" spans="1:14" ht="15" customHeight="1" thickBot="1" x14ac:dyDescent="0.25">
      <c r="A5" s="48" t="s">
        <v>1</v>
      </c>
      <c r="B5" s="13" t="s">
        <v>2</v>
      </c>
      <c r="C5" s="49" t="s">
        <v>13</v>
      </c>
      <c r="F5" s="3" t="s">
        <v>19</v>
      </c>
      <c r="G5" s="42"/>
      <c r="H5" s="42"/>
      <c r="I5" s="42"/>
      <c r="J5" s="54"/>
      <c r="K5" s="42"/>
      <c r="L5" s="42"/>
      <c r="M5" s="42"/>
      <c r="N5" s="42"/>
    </row>
    <row r="6" spans="1:14" ht="15" customHeight="1" thickBot="1" x14ac:dyDescent="0.25">
      <c r="A6" s="47">
        <v>0.34375</v>
      </c>
      <c r="B6" s="18" t="s">
        <v>38</v>
      </c>
      <c r="C6" s="45" t="s">
        <v>69</v>
      </c>
      <c r="D6" s="4"/>
      <c r="F6" s="42" t="s">
        <v>15</v>
      </c>
      <c r="G6" s="43">
        <v>4</v>
      </c>
      <c r="H6" s="43">
        <v>0</v>
      </c>
      <c r="I6" s="43">
        <v>0</v>
      </c>
      <c r="J6" s="55">
        <f>G6/(G6+H6+I6/2)</f>
        <v>1</v>
      </c>
      <c r="K6" s="43">
        <v>89</v>
      </c>
      <c r="L6" s="43">
        <v>25</v>
      </c>
      <c r="M6" s="43">
        <f>K6-L6</f>
        <v>64</v>
      </c>
      <c r="N6" s="43">
        <v>1</v>
      </c>
    </row>
    <row r="7" spans="1:14" ht="15" customHeight="1" thickBot="1" x14ac:dyDescent="0.25">
      <c r="A7" s="47">
        <v>0.35416666666666669</v>
      </c>
      <c r="B7" s="19" t="s">
        <v>34</v>
      </c>
      <c r="C7" s="45" t="s">
        <v>71</v>
      </c>
      <c r="D7" s="5"/>
      <c r="F7" s="42" t="s">
        <v>14</v>
      </c>
      <c r="G7" s="43">
        <v>3</v>
      </c>
      <c r="H7" s="43">
        <v>1</v>
      </c>
      <c r="I7" s="43">
        <v>0</v>
      </c>
      <c r="J7" s="55">
        <f>G7/(G7+H7+I7/2)</f>
        <v>0.75</v>
      </c>
      <c r="K7" s="43">
        <v>65</v>
      </c>
      <c r="L7" s="43">
        <v>50</v>
      </c>
      <c r="M7" s="43">
        <f>K7-L7</f>
        <v>15</v>
      </c>
      <c r="N7" s="43">
        <v>2</v>
      </c>
    </row>
    <row r="8" spans="1:14" ht="15" customHeight="1" thickBot="1" x14ac:dyDescent="0.25">
      <c r="A8" s="47">
        <v>0.36458333333333331</v>
      </c>
      <c r="B8" s="20" t="s">
        <v>39</v>
      </c>
      <c r="C8" s="45" t="s">
        <v>74</v>
      </c>
      <c r="D8" s="4"/>
      <c r="F8" s="42" t="s">
        <v>16</v>
      </c>
      <c r="G8" s="43">
        <v>1</v>
      </c>
      <c r="H8" s="43">
        <v>3</v>
      </c>
      <c r="I8" s="43">
        <v>0</v>
      </c>
      <c r="J8" s="55">
        <f>G8/(G8+H8+I8/2)</f>
        <v>0.25</v>
      </c>
      <c r="K8" s="43">
        <v>44</v>
      </c>
      <c r="L8" s="43">
        <v>73</v>
      </c>
      <c r="M8" s="43">
        <f>K8-L8</f>
        <v>-29</v>
      </c>
      <c r="N8" s="43">
        <v>3</v>
      </c>
    </row>
    <row r="9" spans="1:14" ht="15" customHeight="1" thickBot="1" x14ac:dyDescent="0.25">
      <c r="A9" s="47">
        <v>0.37847222222222227</v>
      </c>
      <c r="B9" s="18" t="s">
        <v>35</v>
      </c>
      <c r="C9" s="45" t="s">
        <v>76</v>
      </c>
      <c r="D9" s="6"/>
      <c r="F9" s="42" t="s">
        <v>23</v>
      </c>
      <c r="G9" s="43">
        <v>0</v>
      </c>
      <c r="H9" s="43">
        <v>4</v>
      </c>
      <c r="I9" s="43">
        <v>0</v>
      </c>
      <c r="J9" s="55">
        <f>G9/(G9+H9+I9/2)</f>
        <v>0</v>
      </c>
      <c r="K9" s="43">
        <v>32</v>
      </c>
      <c r="L9" s="43">
        <v>71</v>
      </c>
      <c r="M9" s="43">
        <f>K9-L9</f>
        <v>-39</v>
      </c>
      <c r="N9" s="43">
        <v>4</v>
      </c>
    </row>
    <row r="10" spans="1:14" ht="15" customHeight="1" thickBot="1" x14ac:dyDescent="0.25">
      <c r="A10" s="47">
        <v>0.3888888888888889</v>
      </c>
      <c r="B10" s="19" t="s">
        <v>36</v>
      </c>
      <c r="C10" s="45" t="s">
        <v>77</v>
      </c>
      <c r="D10" s="4"/>
      <c r="J10" s="54"/>
      <c r="M10" s="2"/>
    </row>
    <row r="11" spans="1:14" ht="15" customHeight="1" thickBot="1" x14ac:dyDescent="0.25">
      <c r="A11" s="47">
        <v>0.39930555555555558</v>
      </c>
      <c r="B11" s="21" t="s">
        <v>40</v>
      </c>
      <c r="C11" s="45" t="s">
        <v>79</v>
      </c>
      <c r="D11" s="5"/>
      <c r="F11" s="33"/>
      <c r="G11" s="34" t="s">
        <v>6</v>
      </c>
      <c r="H11" s="34" t="s">
        <v>7</v>
      </c>
      <c r="I11" s="34" t="s">
        <v>68</v>
      </c>
      <c r="J11" s="56" t="s">
        <v>8</v>
      </c>
      <c r="K11" s="34" t="s">
        <v>11</v>
      </c>
      <c r="L11" s="34" t="s">
        <v>9</v>
      </c>
      <c r="M11" s="33" t="s">
        <v>10</v>
      </c>
      <c r="N11" s="34" t="s">
        <v>12</v>
      </c>
    </row>
    <row r="12" spans="1:14" ht="15" customHeight="1" thickBot="1" x14ac:dyDescent="0.25">
      <c r="A12" s="47">
        <v>0.41319444444444442</v>
      </c>
      <c r="B12" s="22" t="s">
        <v>37</v>
      </c>
      <c r="C12" s="45" t="s">
        <v>81</v>
      </c>
      <c r="D12" s="4"/>
      <c r="F12" s="36" t="s">
        <v>20</v>
      </c>
      <c r="G12" s="33"/>
      <c r="H12" s="33"/>
      <c r="I12" s="33"/>
      <c r="J12" s="57"/>
      <c r="K12" s="33"/>
      <c r="L12" s="33"/>
      <c r="M12" s="33"/>
      <c r="N12" s="33"/>
    </row>
    <row r="13" spans="1:14" ht="15" customHeight="1" thickBot="1" x14ac:dyDescent="0.25">
      <c r="A13" s="47">
        <v>0.4236111111111111</v>
      </c>
      <c r="B13" s="20" t="s">
        <v>41</v>
      </c>
      <c r="C13" s="45" t="s">
        <v>84</v>
      </c>
      <c r="D13" s="7"/>
      <c r="F13" s="33" t="s">
        <v>18</v>
      </c>
      <c r="G13" s="35">
        <v>3</v>
      </c>
      <c r="H13" s="35">
        <v>1</v>
      </c>
      <c r="I13" s="35">
        <v>0</v>
      </c>
      <c r="J13" s="58">
        <f>G13/(G13+H13+I13*0.5)</f>
        <v>0.75</v>
      </c>
      <c r="K13" s="35">
        <v>83</v>
      </c>
      <c r="L13" s="35">
        <v>30</v>
      </c>
      <c r="M13" s="35">
        <f>K13-L13</f>
        <v>53</v>
      </c>
      <c r="N13" s="35">
        <v>1</v>
      </c>
    </row>
    <row r="14" spans="1:14" ht="15" customHeight="1" thickBot="1" x14ac:dyDescent="0.25">
      <c r="A14" s="47">
        <v>0.43402777777777773</v>
      </c>
      <c r="B14" s="21" t="s">
        <v>42</v>
      </c>
      <c r="C14" s="45" t="s">
        <v>85</v>
      </c>
      <c r="D14" s="5"/>
      <c r="F14" s="33" t="s">
        <v>24</v>
      </c>
      <c r="G14" s="35">
        <v>2</v>
      </c>
      <c r="H14" s="35">
        <v>2</v>
      </c>
      <c r="I14" s="35">
        <v>0</v>
      </c>
      <c r="J14" s="58">
        <f>G14/(G14+H14+I14*0.5)</f>
        <v>0.5</v>
      </c>
      <c r="K14" s="35">
        <v>52</v>
      </c>
      <c r="L14" s="35">
        <v>43</v>
      </c>
      <c r="M14" s="35">
        <f>K14-L14</f>
        <v>9</v>
      </c>
      <c r="N14" s="35">
        <v>2</v>
      </c>
    </row>
    <row r="15" spans="1:14" ht="15" customHeight="1" thickBot="1" x14ac:dyDescent="0.25">
      <c r="A15" s="47">
        <v>0.44791666666666669</v>
      </c>
      <c r="B15" s="18" t="s">
        <v>31</v>
      </c>
      <c r="C15" s="45" t="s">
        <v>86</v>
      </c>
      <c r="D15" s="4"/>
      <c r="F15" s="33" t="s">
        <v>25</v>
      </c>
      <c r="G15" s="35">
        <v>0</v>
      </c>
      <c r="H15" s="35">
        <v>3</v>
      </c>
      <c r="I15" s="35">
        <v>1</v>
      </c>
      <c r="J15" s="58">
        <f>G15/(G15+H15+I15*0.5)</f>
        <v>0</v>
      </c>
      <c r="K15" s="35">
        <v>12</v>
      </c>
      <c r="L15" s="35">
        <v>61</v>
      </c>
      <c r="M15" s="35">
        <f>K15-L15</f>
        <v>-49</v>
      </c>
      <c r="N15" s="35">
        <v>3</v>
      </c>
    </row>
    <row r="16" spans="1:14" ht="15" customHeight="1" thickBot="1" x14ac:dyDescent="0.25">
      <c r="A16" s="47">
        <v>0.45833333333333331</v>
      </c>
      <c r="B16" s="21" t="s">
        <v>32</v>
      </c>
      <c r="C16" s="45" t="s">
        <v>89</v>
      </c>
      <c r="D16" s="4"/>
      <c r="F16" s="33" t="s">
        <v>17</v>
      </c>
      <c r="G16" s="35">
        <v>0</v>
      </c>
      <c r="H16" s="35">
        <v>3</v>
      </c>
      <c r="I16" s="35">
        <v>1</v>
      </c>
      <c r="J16" s="58">
        <f>G16/(G16+H16+I16*0.5)</f>
        <v>0</v>
      </c>
      <c r="K16" s="35">
        <v>18</v>
      </c>
      <c r="L16" s="35">
        <v>80</v>
      </c>
      <c r="M16" s="35">
        <f>K16-L16</f>
        <v>-62</v>
      </c>
      <c r="N16" s="35">
        <v>4</v>
      </c>
    </row>
    <row r="17" spans="1:18" ht="15" customHeight="1" thickBot="1" x14ac:dyDescent="0.25">
      <c r="A17" s="47">
        <v>0.46875</v>
      </c>
      <c r="B17" s="20" t="s">
        <v>33</v>
      </c>
      <c r="C17" s="45" t="s">
        <v>91</v>
      </c>
      <c r="D17" s="7"/>
      <c r="J17" s="54"/>
      <c r="M17" s="2"/>
    </row>
    <row r="18" spans="1:18" ht="15" customHeight="1" thickBot="1" x14ac:dyDescent="0.25">
      <c r="C18" s="7"/>
      <c r="D18" s="7"/>
      <c r="F18" s="29"/>
      <c r="G18" s="30" t="s">
        <v>6</v>
      </c>
      <c r="H18" s="30" t="s">
        <v>7</v>
      </c>
      <c r="I18" s="30" t="s">
        <v>68</v>
      </c>
      <c r="J18" s="59" t="s">
        <v>8</v>
      </c>
      <c r="K18" s="30" t="s">
        <v>11</v>
      </c>
      <c r="L18" s="30" t="s">
        <v>9</v>
      </c>
      <c r="M18" s="29" t="s">
        <v>10</v>
      </c>
      <c r="N18" s="30" t="s">
        <v>12</v>
      </c>
    </row>
    <row r="19" spans="1:18" ht="15" customHeight="1" thickBot="1" x14ac:dyDescent="0.25">
      <c r="A19" s="48" t="s">
        <v>1</v>
      </c>
      <c r="B19" s="1" t="s">
        <v>3</v>
      </c>
      <c r="C19" s="49" t="s">
        <v>13</v>
      </c>
      <c r="D19" s="15"/>
      <c r="F19" s="32" t="s">
        <v>21</v>
      </c>
      <c r="G19" s="29"/>
      <c r="H19" s="29"/>
      <c r="I19" s="29"/>
      <c r="J19" s="60"/>
      <c r="K19" s="29"/>
      <c r="L19" s="29"/>
      <c r="M19" s="29"/>
      <c r="N19" s="29"/>
    </row>
    <row r="20" spans="1:18" ht="15" customHeight="1" thickBot="1" x14ac:dyDescent="0.25">
      <c r="A20" s="47">
        <v>0.34375</v>
      </c>
      <c r="B20" s="23" t="s">
        <v>43</v>
      </c>
      <c r="C20" s="46" t="s">
        <v>70</v>
      </c>
      <c r="D20" s="4"/>
      <c r="F20" s="29" t="s">
        <v>28</v>
      </c>
      <c r="G20" s="31">
        <v>3</v>
      </c>
      <c r="H20" s="31">
        <v>0</v>
      </c>
      <c r="I20" s="31">
        <v>1</v>
      </c>
      <c r="J20" s="61">
        <f>G20/(G20+H20+I20*0.5)</f>
        <v>0.8571428571428571</v>
      </c>
      <c r="K20" s="31">
        <v>62</v>
      </c>
      <c r="L20" s="31">
        <v>32</v>
      </c>
      <c r="M20" s="31">
        <f>K20-L20</f>
        <v>30</v>
      </c>
      <c r="N20" s="31">
        <v>1</v>
      </c>
    </row>
    <row r="21" spans="1:18" ht="15" customHeight="1" thickBot="1" x14ac:dyDescent="0.25">
      <c r="A21" s="50">
        <v>0.35416666666666669</v>
      </c>
      <c r="B21" s="19" t="s">
        <v>44</v>
      </c>
      <c r="C21" s="46" t="s">
        <v>72</v>
      </c>
      <c r="D21" s="4"/>
      <c r="F21" s="29" t="s">
        <v>29</v>
      </c>
      <c r="G21" s="31">
        <v>2</v>
      </c>
      <c r="H21" s="31">
        <v>0</v>
      </c>
      <c r="I21" s="31">
        <v>2</v>
      </c>
      <c r="J21" s="61">
        <f>G21/(G21+H21+I21*0.5)</f>
        <v>0.66666666666666663</v>
      </c>
      <c r="K21" s="31">
        <v>48</v>
      </c>
      <c r="L21" s="31">
        <v>30</v>
      </c>
      <c r="M21" s="31">
        <f>K21-L21</f>
        <v>18</v>
      </c>
      <c r="N21" s="31">
        <v>2</v>
      </c>
    </row>
    <row r="22" spans="1:18" ht="15" customHeight="1" thickBot="1" x14ac:dyDescent="0.25">
      <c r="A22" s="47">
        <v>0.36458333333333331</v>
      </c>
      <c r="B22" s="24" t="s">
        <v>45</v>
      </c>
      <c r="C22" s="46" t="s">
        <v>73</v>
      </c>
      <c r="D22" s="4"/>
      <c r="F22" s="29" t="s">
        <v>26</v>
      </c>
      <c r="G22" s="31">
        <v>2</v>
      </c>
      <c r="H22" s="31">
        <v>1</v>
      </c>
      <c r="I22" s="31">
        <v>1</v>
      </c>
      <c r="J22" s="61">
        <f>G22/(G22+H22+I22*0.5)</f>
        <v>0.5714285714285714</v>
      </c>
      <c r="K22" s="31">
        <v>58</v>
      </c>
      <c r="L22" s="31">
        <v>49</v>
      </c>
      <c r="M22" s="31">
        <f>K22-L22</f>
        <v>9</v>
      </c>
      <c r="N22" s="31">
        <v>3</v>
      </c>
    </row>
    <row r="23" spans="1:18" ht="15" customHeight="1" thickBot="1" x14ac:dyDescent="0.25">
      <c r="A23" s="47">
        <v>0.37847222222222227</v>
      </c>
      <c r="B23" s="23" t="s">
        <v>46</v>
      </c>
      <c r="C23" s="46" t="s">
        <v>75</v>
      </c>
      <c r="D23" s="4"/>
      <c r="F23" s="29" t="s">
        <v>27</v>
      </c>
      <c r="G23" s="31">
        <v>1</v>
      </c>
      <c r="H23" s="31">
        <v>3</v>
      </c>
      <c r="I23" s="31">
        <v>0</v>
      </c>
      <c r="J23" s="61">
        <f>G23/(G23+H23+I23*0.5)</f>
        <v>0.25</v>
      </c>
      <c r="K23" s="31">
        <v>38</v>
      </c>
      <c r="L23" s="31">
        <v>57</v>
      </c>
      <c r="M23" s="31">
        <f>K23-L23</f>
        <v>-19</v>
      </c>
      <c r="N23" s="31">
        <v>4</v>
      </c>
    </row>
    <row r="24" spans="1:18" ht="15" customHeight="1" thickBot="1" x14ac:dyDescent="0.25">
      <c r="A24" s="47">
        <v>0.3888888888888889</v>
      </c>
      <c r="B24" s="19" t="s">
        <v>47</v>
      </c>
      <c r="C24" s="46" t="s">
        <v>78</v>
      </c>
      <c r="D24" s="4"/>
      <c r="F24" s="8"/>
      <c r="G24" s="8"/>
      <c r="H24" s="8"/>
      <c r="I24" s="8"/>
      <c r="J24" s="62"/>
      <c r="K24" s="8"/>
      <c r="L24" s="8"/>
      <c r="M24" s="8"/>
      <c r="N24" s="8"/>
    </row>
    <row r="25" spans="1:18" ht="15" customHeight="1" thickBot="1" x14ac:dyDescent="0.25">
      <c r="A25" s="47">
        <v>0.39930555555555558</v>
      </c>
      <c r="B25" s="24" t="s">
        <v>48</v>
      </c>
      <c r="C25" s="46" t="s">
        <v>80</v>
      </c>
      <c r="D25" s="4"/>
    </row>
    <row r="26" spans="1:18" ht="15" customHeight="1" thickBot="1" x14ac:dyDescent="0.25">
      <c r="A26" s="47">
        <v>0.41319444444444442</v>
      </c>
      <c r="B26" s="22" t="s">
        <v>49</v>
      </c>
      <c r="C26" s="46" t="s">
        <v>82</v>
      </c>
      <c r="D26" s="4"/>
      <c r="F26" s="9" t="s">
        <v>30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" customHeight="1" thickBot="1" x14ac:dyDescent="0.25">
      <c r="A27" s="47">
        <v>0.4236111111111111</v>
      </c>
      <c r="B27" s="24" t="s">
        <v>50</v>
      </c>
      <c r="C27" s="46" t="s">
        <v>83</v>
      </c>
      <c r="D27" s="4"/>
      <c r="F27" s="11" t="s">
        <v>56</v>
      </c>
      <c r="G27" s="10"/>
      <c r="H27" s="10"/>
      <c r="I27" s="10"/>
      <c r="J27" s="64"/>
      <c r="K27" s="10"/>
      <c r="L27" s="10"/>
      <c r="M27" s="10"/>
      <c r="N27" s="10"/>
    </row>
    <row r="28" spans="1:18" ht="15" customHeight="1" thickBot="1" x14ac:dyDescent="0.25">
      <c r="A28" s="47">
        <v>0.43402777777777773</v>
      </c>
      <c r="B28" s="24" t="s">
        <v>51</v>
      </c>
      <c r="C28" s="46" t="s">
        <v>69</v>
      </c>
      <c r="D28" s="4"/>
      <c r="F28" s="12" t="s">
        <v>57</v>
      </c>
      <c r="G28" s="10"/>
      <c r="H28" s="10"/>
      <c r="I28" s="10"/>
      <c r="J28" s="64"/>
      <c r="K28" s="10"/>
      <c r="L28" s="10"/>
      <c r="M28" s="10"/>
      <c r="N28" s="10"/>
    </row>
    <row r="29" spans="1:18" ht="15" customHeight="1" thickBot="1" x14ac:dyDescent="0.25">
      <c r="A29" s="47">
        <v>0.44791666666666669</v>
      </c>
      <c r="B29" s="25" t="s">
        <v>52</v>
      </c>
      <c r="C29" s="46" t="s">
        <v>87</v>
      </c>
      <c r="D29" s="4"/>
      <c r="F29" s="8"/>
      <c r="G29" s="8"/>
      <c r="H29" s="8"/>
      <c r="I29" s="8"/>
      <c r="J29" s="62"/>
      <c r="K29" s="8"/>
      <c r="L29" s="8"/>
      <c r="M29" s="8"/>
      <c r="N29" s="8"/>
    </row>
    <row r="30" spans="1:18" ht="15" customHeight="1" thickBot="1" x14ac:dyDescent="0.25">
      <c r="A30" s="47">
        <v>0.45833333333333331</v>
      </c>
      <c r="B30" s="24" t="s">
        <v>53</v>
      </c>
      <c r="C30" s="46" t="s">
        <v>88</v>
      </c>
      <c r="D30" s="4"/>
      <c r="F30" s="37" t="s">
        <v>60</v>
      </c>
      <c r="G30" s="38"/>
      <c r="H30" s="38"/>
      <c r="I30" s="38"/>
      <c r="L30" s="8"/>
      <c r="M30" s="8"/>
      <c r="N30" s="8"/>
    </row>
    <row r="31" spans="1:18" ht="15" customHeight="1" thickBot="1" x14ac:dyDescent="0.25">
      <c r="A31" s="47">
        <v>0.46875</v>
      </c>
      <c r="B31" s="24" t="s">
        <v>54</v>
      </c>
      <c r="C31" s="46" t="s">
        <v>90</v>
      </c>
      <c r="D31" s="4"/>
      <c r="F31" s="39" t="s">
        <v>61</v>
      </c>
      <c r="G31" s="38"/>
      <c r="H31" s="38"/>
      <c r="I31" s="38"/>
    </row>
    <row r="32" spans="1:18" ht="15" customHeight="1" thickBot="1" x14ac:dyDescent="0.25">
      <c r="A32" s="51">
        <v>0.47916666666666669</v>
      </c>
      <c r="B32" s="26" t="s">
        <v>55</v>
      </c>
      <c r="C32" s="16"/>
      <c r="D32" s="14"/>
      <c r="F32" s="40" t="s">
        <v>58</v>
      </c>
      <c r="G32" s="38"/>
      <c r="H32" s="38"/>
      <c r="I32" s="38"/>
    </row>
    <row r="33" spans="1:10" ht="15" customHeight="1" thickBot="1" x14ac:dyDescent="0.25">
      <c r="A33" s="52">
        <v>0.4826388888888889</v>
      </c>
      <c r="B33" s="27" t="s">
        <v>4</v>
      </c>
      <c r="C33" s="17"/>
      <c r="D33" s="14"/>
      <c r="F33" s="40" t="s">
        <v>59</v>
      </c>
      <c r="G33" s="38"/>
      <c r="H33" s="38"/>
      <c r="I33" s="38"/>
    </row>
    <row r="34" spans="1:10" ht="15" customHeight="1" thickBot="1" x14ac:dyDescent="0.25">
      <c r="A34" s="52">
        <v>0.48958333333333331</v>
      </c>
      <c r="B34" s="28" t="s">
        <v>5</v>
      </c>
      <c r="C34" s="17"/>
      <c r="D34" s="14"/>
      <c r="F34" s="39" t="s">
        <v>62</v>
      </c>
      <c r="G34" s="38"/>
      <c r="H34" s="38"/>
      <c r="I34" s="38"/>
    </row>
    <row r="35" spans="1:10" x14ac:dyDescent="0.2">
      <c r="F35" s="39" t="s">
        <v>63</v>
      </c>
      <c r="G35" s="38"/>
      <c r="H35" s="38"/>
      <c r="I35" s="38"/>
    </row>
    <row r="36" spans="1:10" x14ac:dyDescent="0.2">
      <c r="F36" s="41" t="s">
        <v>64</v>
      </c>
      <c r="G36" s="10"/>
      <c r="H36" s="10"/>
      <c r="I36" s="10"/>
      <c r="J36" s="64"/>
    </row>
    <row r="37" spans="1:10" x14ac:dyDescent="0.2">
      <c r="F37" s="41" t="s">
        <v>65</v>
      </c>
      <c r="G37" s="10"/>
      <c r="H37" s="10"/>
      <c r="I37" s="10"/>
      <c r="J37" s="64"/>
    </row>
    <row r="38" spans="1:10" x14ac:dyDescent="0.2">
      <c r="F38" s="41" t="s">
        <v>66</v>
      </c>
      <c r="G38" s="10"/>
      <c r="H38" s="10"/>
      <c r="I38" s="10"/>
      <c r="J38" s="64"/>
    </row>
    <row r="39" spans="1:10" x14ac:dyDescent="0.2">
      <c r="F39" s="41" t="s">
        <v>67</v>
      </c>
      <c r="G39" s="38"/>
      <c r="H39" s="38"/>
      <c r="I39" s="38"/>
    </row>
  </sheetData>
  <sortState ref="F20:N23">
    <sortCondition ref="N20:N23"/>
  </sortState>
  <mergeCells count="1">
    <mergeCell ref="A1:N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Damaso Tarneller</dc:creator>
  <cp:lastModifiedBy>Microsoft Office-Anwender</cp:lastModifiedBy>
  <cp:lastPrinted>2018-01-16T11:44:36Z</cp:lastPrinted>
  <dcterms:created xsi:type="dcterms:W3CDTF">2018-01-16T11:43:57Z</dcterms:created>
  <dcterms:modified xsi:type="dcterms:W3CDTF">2019-01-17T07:58:49Z</dcterms:modified>
</cp:coreProperties>
</file>